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하중계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<sst xmlns="http://schemas.openxmlformats.org/spreadsheetml/2006/main" count="111" uniqueCount="90">
  <si>
    <r>
      <rPr>
        <b val="true"/>
        <sz val="15"/>
        <color rgb="FF1A3A5C"/>
        <rFont val="Noto Sans CJK SC"/>
        <family val="2"/>
      </rPr>
      <t xml:space="preserve">거푸집</t>
    </r>
    <r>
      <rPr>
        <b val="true"/>
        <sz val="15"/>
        <color rgb="FF1A3A5C"/>
        <rFont val="맑은 고딕"/>
        <family val="0"/>
        <charset val="1"/>
      </rPr>
      <t xml:space="preserve">·</t>
    </r>
    <r>
      <rPr>
        <b val="true"/>
        <sz val="15"/>
        <color rgb="FF1A3A5C"/>
        <rFont val="Noto Sans CJK SC"/>
        <family val="2"/>
      </rPr>
      <t xml:space="preserve">동바리 하중계산 양식</t>
    </r>
  </si>
  <si>
    <r>
      <rPr>
        <sz val="9"/>
        <color rgb="FF5F6B76"/>
        <rFont val="Noto Sans CJK SC"/>
        <family val="2"/>
      </rPr>
      <t xml:space="preserve">노란칸</t>
    </r>
    <r>
      <rPr>
        <sz val="9"/>
        <color rgb="FF5F6B76"/>
        <rFont val="맑은 고딕"/>
        <family val="0"/>
        <charset val="1"/>
      </rPr>
      <t xml:space="preserve">(</t>
    </r>
    <r>
      <rPr>
        <sz val="9"/>
        <color rgb="FF5F6B76"/>
        <rFont val="Noto Sans CJK SC"/>
        <family val="2"/>
      </rPr>
      <t xml:space="preserve">파란 글자</t>
    </r>
    <r>
      <rPr>
        <sz val="9"/>
        <color rgb="FF5F6B76"/>
        <rFont val="맑은 고딕"/>
        <family val="0"/>
        <charset val="1"/>
      </rPr>
      <t xml:space="preserve">)</t>
    </r>
    <r>
      <rPr>
        <sz val="9"/>
        <color rgb="FF5F6B76"/>
        <rFont val="Noto Sans CJK SC"/>
        <family val="2"/>
      </rPr>
      <t xml:space="preserve">만 입력하면 결과가 자동 계산됩니다</t>
    </r>
    <r>
      <rPr>
        <sz val="9"/>
        <color rgb="FF5F6B76"/>
        <rFont val="맑은 고딕"/>
        <family val="0"/>
        <charset val="1"/>
      </rPr>
      <t xml:space="preserve">. </t>
    </r>
    <r>
      <rPr>
        <sz val="9"/>
        <color rgb="FF5F6B76"/>
        <rFont val="Noto Sans CJK SC"/>
        <family val="2"/>
      </rPr>
      <t xml:space="preserve">기준</t>
    </r>
    <r>
      <rPr>
        <sz val="9"/>
        <color rgb="FF5F6B76"/>
        <rFont val="맑은 고딕"/>
        <family val="0"/>
        <charset val="1"/>
      </rPr>
      <t xml:space="preserve">: KDS 21 50 00:2024</t>
    </r>
  </si>
  <si>
    <t xml:space="preserve">항목</t>
  </si>
  <si>
    <t xml:space="preserve">기호</t>
  </si>
  <si>
    <t xml:space="preserve">값</t>
  </si>
  <si>
    <t xml:space="preserve">단위</t>
  </si>
  <si>
    <r>
      <rPr>
        <b val="true"/>
        <sz val="10"/>
        <color rgb="FFFFFFFF"/>
        <rFont val="Noto Sans CJK SC"/>
        <family val="2"/>
      </rPr>
      <t xml:space="preserve">근거 </t>
    </r>
    <r>
      <rPr>
        <b val="true"/>
        <sz val="10"/>
        <color rgb="FFFFFFFF"/>
        <rFont val="맑은 고딕"/>
        <family val="0"/>
        <charset val="1"/>
      </rPr>
      <t xml:space="preserve">/ </t>
    </r>
    <r>
      <rPr>
        <b val="true"/>
        <sz val="10"/>
        <color rgb="FFFFFFFF"/>
        <rFont val="Noto Sans CJK SC"/>
        <family val="2"/>
      </rPr>
      <t xml:space="preserve">비고</t>
    </r>
  </si>
  <si>
    <r>
      <rPr>
        <b val="true"/>
        <sz val="10"/>
        <color rgb="FFFFFFFF"/>
        <rFont val="맑은 고딕"/>
        <family val="0"/>
        <charset val="1"/>
      </rPr>
      <t xml:space="preserve">1. </t>
    </r>
    <r>
      <rPr>
        <b val="true"/>
        <sz val="10"/>
        <color rgb="FFFFFFFF"/>
        <rFont val="Noto Sans CJK SC"/>
        <family val="2"/>
      </rPr>
      <t xml:space="preserve">연직하중 </t>
    </r>
    <r>
      <rPr>
        <b val="true"/>
        <sz val="10"/>
        <color rgb="FFFFFFFF"/>
        <rFont val="맑은 고딕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슬래브 거푸집</t>
    </r>
    <r>
      <rPr>
        <b val="true"/>
        <sz val="10"/>
        <color rgb="FFFFFFFF"/>
        <rFont val="맑은 고딕"/>
        <family val="0"/>
        <charset val="1"/>
      </rPr>
      <t xml:space="preserve">)</t>
    </r>
  </si>
  <si>
    <t xml:space="preserve">콘크리트 단위중량</t>
  </si>
  <si>
    <t xml:space="preserve">γc</t>
  </si>
  <si>
    <t xml:space="preserve">kN/m³</t>
  </si>
  <si>
    <t xml:space="preserve">철근콘크리트</t>
  </si>
  <si>
    <t xml:space="preserve">부재 두께</t>
  </si>
  <si>
    <t xml:space="preserve">t</t>
  </si>
  <si>
    <t xml:space="preserve">m</t>
  </si>
  <si>
    <t xml:space="preserve">슬래브 두께</t>
  </si>
  <si>
    <t xml:space="preserve">거푸집 자중</t>
  </si>
  <si>
    <t xml:space="preserve">wf</t>
  </si>
  <si>
    <t xml:space="preserve">kN/m²</t>
  </si>
  <si>
    <t xml:space="preserve">유로폼 등</t>
  </si>
  <si>
    <r>
      <rPr>
        <sz val="10"/>
        <color rgb="FF1F2933"/>
        <rFont val="Noto Sans CJK SC"/>
        <family val="2"/>
      </rPr>
      <t xml:space="preserve">작업</t>
    </r>
    <r>
      <rPr>
        <sz val="10"/>
        <color rgb="FF1F2933"/>
        <rFont val="맑은 고딕"/>
        <family val="0"/>
        <charset val="1"/>
      </rPr>
      <t xml:space="preserve">(</t>
    </r>
    <r>
      <rPr>
        <sz val="10"/>
        <color rgb="FF1F2933"/>
        <rFont val="Noto Sans CJK SC"/>
        <family val="2"/>
      </rPr>
      <t xml:space="preserve">활</t>
    </r>
    <r>
      <rPr>
        <sz val="10"/>
        <color rgb="FF1F2933"/>
        <rFont val="맑은 고딕"/>
        <family val="0"/>
        <charset val="1"/>
      </rPr>
      <t xml:space="preserve">)</t>
    </r>
    <r>
      <rPr>
        <sz val="10"/>
        <color rgb="FF1F2933"/>
        <rFont val="Noto Sans CJK SC"/>
        <family val="2"/>
      </rPr>
      <t xml:space="preserve">하중</t>
    </r>
  </si>
  <si>
    <t xml:space="preserve">wLL</t>
  </si>
  <si>
    <r>
      <rPr>
        <sz val="9"/>
        <color rgb="FF5F6B76"/>
        <rFont val="맑은 고딕"/>
        <family val="0"/>
        <charset val="1"/>
      </rPr>
      <t xml:space="preserve">KDS </t>
    </r>
    <r>
      <rPr>
        <sz val="9"/>
        <color rgb="FF5F6B76"/>
        <rFont val="Noto Sans CJK SC"/>
        <family val="2"/>
      </rPr>
      <t xml:space="preserve">최소 </t>
    </r>
    <r>
      <rPr>
        <sz val="9"/>
        <color rgb="FF5F6B76"/>
        <rFont val="맑은 고딕"/>
        <family val="0"/>
        <charset val="1"/>
      </rPr>
      <t xml:space="preserve">2.5</t>
    </r>
  </si>
  <si>
    <t xml:space="preserve">콘크리트 자중</t>
  </si>
  <si>
    <t xml:space="preserve">wc</t>
  </si>
  <si>
    <t xml:space="preserve">γc×t</t>
  </si>
  <si>
    <t xml:space="preserve">고정하중 합계</t>
  </si>
  <si>
    <t xml:space="preserve">wDL</t>
  </si>
  <si>
    <r>
      <rPr>
        <sz val="9"/>
        <color rgb="FF5F6B76"/>
        <rFont val="Noto Sans CJK SC"/>
        <family val="2"/>
      </rPr>
      <t xml:space="preserve">콘크리트</t>
    </r>
    <r>
      <rPr>
        <sz val="9"/>
        <color rgb="FF5F6B76"/>
        <rFont val="맑은 고딕"/>
        <family val="0"/>
        <charset val="1"/>
      </rPr>
      <t xml:space="preserve">+</t>
    </r>
    <r>
      <rPr>
        <sz val="9"/>
        <color rgb="FF5F6B76"/>
        <rFont val="Noto Sans CJK SC"/>
        <family val="2"/>
      </rPr>
      <t xml:space="preserve">거푸집</t>
    </r>
  </si>
  <si>
    <t xml:space="preserve">설계 연직하중</t>
  </si>
  <si>
    <t xml:space="preserve">w</t>
  </si>
  <si>
    <r>
      <rPr>
        <sz val="9"/>
        <color rgb="FF5F6B76"/>
        <rFont val="Noto Sans CJK SC"/>
        <family val="2"/>
      </rPr>
      <t xml:space="preserve">고정</t>
    </r>
    <r>
      <rPr>
        <sz val="9"/>
        <color rgb="FF5F6B76"/>
        <rFont val="맑은 고딕"/>
        <family val="0"/>
        <charset val="1"/>
      </rPr>
      <t xml:space="preserve">+</t>
    </r>
    <r>
      <rPr>
        <sz val="9"/>
        <color rgb="FF5F6B76"/>
        <rFont val="Noto Sans CJK SC"/>
        <family val="2"/>
      </rPr>
      <t xml:space="preserve">작업</t>
    </r>
  </si>
  <si>
    <t xml:space="preserve">최소 규정값</t>
  </si>
  <si>
    <t xml:space="preserve">w_min</t>
  </si>
  <si>
    <r>
      <rPr>
        <sz val="9"/>
        <color rgb="FF5F6B76"/>
        <rFont val="맑은 고딕"/>
        <family val="0"/>
        <charset val="1"/>
      </rPr>
      <t xml:space="preserve">KDS </t>
    </r>
    <r>
      <rPr>
        <sz val="9"/>
        <color rgb="FF5F6B76"/>
        <rFont val="Noto Sans CJK SC"/>
        <family val="2"/>
      </rPr>
      <t xml:space="preserve">최소</t>
    </r>
  </si>
  <si>
    <t xml:space="preserve">적용 연직하중</t>
  </si>
  <si>
    <t xml:space="preserve">w_d</t>
  </si>
  <si>
    <t xml:space="preserve">판정</t>
  </si>
  <si>
    <r>
      <rPr>
        <b val="true"/>
        <sz val="10"/>
        <color rgb="FFFFFFFF"/>
        <rFont val="맑은 고딕"/>
        <family val="0"/>
        <charset val="1"/>
      </rPr>
      <t xml:space="preserve">2. </t>
    </r>
    <r>
      <rPr>
        <b val="true"/>
        <sz val="10"/>
        <color rgb="FFFFFFFF"/>
        <rFont val="Noto Sans CJK SC"/>
        <family val="2"/>
      </rPr>
      <t xml:space="preserve">콘크리트 측압 </t>
    </r>
    <r>
      <rPr>
        <b val="true"/>
        <sz val="10"/>
        <color rgb="FFFFFFFF"/>
        <rFont val="맑은 고딕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벽체</t>
    </r>
    <r>
      <rPr>
        <b val="true"/>
        <sz val="10"/>
        <color rgb="FFFFFFFF"/>
        <rFont val="맑은 고딕"/>
        <family val="0"/>
        <charset val="1"/>
      </rPr>
      <t xml:space="preserve">·</t>
    </r>
    <r>
      <rPr>
        <b val="true"/>
        <sz val="10"/>
        <color rgb="FFFFFFFF"/>
        <rFont val="Noto Sans CJK SC"/>
        <family val="2"/>
      </rPr>
      <t xml:space="preserve">기둥</t>
    </r>
    <r>
      <rPr>
        <b val="true"/>
        <sz val="10"/>
        <color rgb="FFFFFFFF"/>
        <rFont val="맑은 고딕"/>
        <family val="0"/>
        <charset val="1"/>
      </rPr>
      <t xml:space="preserve">)</t>
    </r>
  </si>
  <si>
    <t xml:space="preserve">단위중량계수</t>
  </si>
  <si>
    <t xml:space="preserve">Cw</t>
  </si>
  <si>
    <t xml:space="preserve">-</t>
  </si>
  <si>
    <t xml:space="preserve">KDS</t>
  </si>
  <si>
    <t xml:space="preserve">시멘트계수</t>
  </si>
  <si>
    <t xml:space="preserve">Cc</t>
  </si>
  <si>
    <r>
      <rPr>
        <sz val="9"/>
        <color rgb="FF5F6B76"/>
        <rFont val="Noto Sans CJK SC"/>
        <family val="2"/>
      </rPr>
      <t xml:space="preserve">지연제 없으면 </t>
    </r>
    <r>
      <rPr>
        <sz val="9"/>
        <color rgb="FF5F6B76"/>
        <rFont val="맑은 고딕"/>
        <family val="0"/>
        <charset val="1"/>
      </rPr>
      <t xml:space="preserve">1.0</t>
    </r>
  </si>
  <si>
    <t xml:space="preserve">타설속도</t>
  </si>
  <si>
    <t xml:space="preserve">R</t>
  </si>
  <si>
    <t xml:space="preserve">m/h</t>
  </si>
  <si>
    <t xml:space="preserve">콘크리트 온도</t>
  </si>
  <si>
    <t xml:space="preserve">T</t>
  </si>
  <si>
    <t xml:space="preserve">℃</t>
  </si>
  <si>
    <r>
      <rPr>
        <sz val="10"/>
        <color rgb="FF1F2933"/>
        <rFont val="Noto Sans CJK SC"/>
        <family val="2"/>
      </rPr>
      <t xml:space="preserve">벽체</t>
    </r>
    <r>
      <rPr>
        <sz val="10"/>
        <color rgb="FF1F2933"/>
        <rFont val="맑은 고딕"/>
        <family val="0"/>
        <charset val="1"/>
      </rPr>
      <t xml:space="preserve">(</t>
    </r>
    <r>
      <rPr>
        <sz val="10"/>
        <color rgb="FF1F2933"/>
        <rFont val="Noto Sans CJK SC"/>
        <family val="2"/>
      </rPr>
      <t xml:space="preserve">타설</t>
    </r>
    <r>
      <rPr>
        <sz val="10"/>
        <color rgb="FF1F2933"/>
        <rFont val="맑은 고딕"/>
        <family val="0"/>
        <charset val="1"/>
      </rPr>
      <t xml:space="preserve">) </t>
    </r>
    <r>
      <rPr>
        <sz val="10"/>
        <color rgb="FF1F2933"/>
        <rFont val="Noto Sans CJK SC"/>
        <family val="2"/>
      </rPr>
      <t xml:space="preserve">높이</t>
    </r>
  </si>
  <si>
    <t xml:space="preserve">H</t>
  </si>
  <si>
    <t xml:space="preserve">γc2</t>
  </si>
  <si>
    <t xml:space="preserve">측압 계산값</t>
  </si>
  <si>
    <t xml:space="preserve">P</t>
  </si>
  <si>
    <r>
      <rPr>
        <sz val="9"/>
        <color rgb="FF5F6B76"/>
        <rFont val="맑은 고딕"/>
        <family val="0"/>
        <charset val="1"/>
      </rPr>
      <t xml:space="preserve">KDS </t>
    </r>
    <r>
      <rPr>
        <sz val="9"/>
        <color rgb="FF5F6B76"/>
        <rFont val="Noto Sans CJK SC"/>
        <family val="2"/>
      </rPr>
      <t xml:space="preserve">측압식</t>
    </r>
  </si>
  <si>
    <t xml:space="preserve">하한</t>
  </si>
  <si>
    <t xml:space="preserve">P_min</t>
  </si>
  <si>
    <r>
      <rPr>
        <sz val="10"/>
        <color rgb="FF1F2933"/>
        <rFont val="Noto Sans CJK SC"/>
        <family val="2"/>
      </rPr>
      <t xml:space="preserve">상한</t>
    </r>
    <r>
      <rPr>
        <sz val="10"/>
        <color rgb="FF1F2933"/>
        <rFont val="맑은 고딕"/>
        <family val="0"/>
        <charset val="1"/>
      </rPr>
      <t xml:space="preserve">(</t>
    </r>
    <r>
      <rPr>
        <sz val="10"/>
        <color rgb="FF1F2933"/>
        <rFont val="Noto Sans CJK SC"/>
        <family val="2"/>
      </rPr>
      <t xml:space="preserve">액압</t>
    </r>
    <r>
      <rPr>
        <sz val="10"/>
        <color rgb="FF1F2933"/>
        <rFont val="맑은 고딕"/>
        <family val="0"/>
        <charset val="1"/>
      </rPr>
      <t xml:space="preserve">)</t>
    </r>
  </si>
  <si>
    <t xml:space="preserve">P_max</t>
  </si>
  <si>
    <t xml:space="preserve">γc×H</t>
  </si>
  <si>
    <t xml:space="preserve">설계 측압</t>
  </si>
  <si>
    <t xml:space="preserve">P_d</t>
  </si>
  <si>
    <r>
      <rPr>
        <sz val="9"/>
        <color rgb="FF5F6B76"/>
        <rFont val="Noto Sans CJK SC"/>
        <family val="2"/>
      </rPr>
      <t xml:space="preserve">상</t>
    </r>
    <r>
      <rPr>
        <sz val="9"/>
        <color rgb="FF5F6B76"/>
        <rFont val="맑은 고딕"/>
        <family val="0"/>
        <charset val="1"/>
      </rPr>
      <t xml:space="preserve">·</t>
    </r>
    <r>
      <rPr>
        <sz val="9"/>
        <color rgb="FF5F6B76"/>
        <rFont val="Noto Sans CJK SC"/>
        <family val="2"/>
      </rPr>
      <t xml:space="preserve">하한 적용</t>
    </r>
  </si>
  <si>
    <r>
      <rPr>
        <b val="true"/>
        <sz val="10"/>
        <color rgb="FFFFFFFF"/>
        <rFont val="맑은 고딕"/>
        <family val="0"/>
        <charset val="1"/>
      </rPr>
      <t xml:space="preserve">3. </t>
    </r>
    <r>
      <rPr>
        <b val="true"/>
        <sz val="10"/>
        <color rgb="FFFFFFFF"/>
        <rFont val="Noto Sans CJK SC"/>
        <family val="2"/>
      </rPr>
      <t xml:space="preserve">동바리 최소 수평하중</t>
    </r>
  </si>
  <si>
    <t xml:space="preserve">연직하중</t>
  </si>
  <si>
    <t xml:space="preserve">w'</t>
  </si>
  <si>
    <r>
      <rPr>
        <sz val="9"/>
        <color rgb="FF5F6B76"/>
        <rFont val="Noto Sans CJK SC"/>
        <family val="2"/>
      </rPr>
      <t xml:space="preserve">위 </t>
    </r>
    <r>
      <rPr>
        <sz val="9"/>
        <color rgb="FF5F6B76"/>
        <rFont val="맑은 고딕"/>
        <family val="0"/>
        <charset val="1"/>
      </rPr>
      <t xml:space="preserve">1.</t>
    </r>
    <r>
      <rPr>
        <sz val="9"/>
        <color rgb="FF5F6B76"/>
        <rFont val="Noto Sans CJK SC"/>
        <family val="2"/>
      </rPr>
      <t xml:space="preserve">의 적용 연직하중</t>
    </r>
  </si>
  <si>
    <r>
      <rPr>
        <sz val="10"/>
        <color rgb="FF1F2933"/>
        <rFont val="Noto Sans CJK SC"/>
        <family val="2"/>
      </rPr>
      <t xml:space="preserve">배치간격 </t>
    </r>
    <r>
      <rPr>
        <sz val="10"/>
        <color rgb="FF1F2933"/>
        <rFont val="맑은 고딕"/>
        <family val="0"/>
        <charset val="1"/>
      </rPr>
      <t xml:space="preserve">X</t>
    </r>
  </si>
  <si>
    <t xml:space="preserve">sx</t>
  </si>
  <si>
    <r>
      <rPr>
        <sz val="10"/>
        <color rgb="FF1F2933"/>
        <rFont val="Noto Sans CJK SC"/>
        <family val="2"/>
      </rPr>
      <t xml:space="preserve">배치간격 </t>
    </r>
    <r>
      <rPr>
        <sz val="10"/>
        <color rgb="FF1F2933"/>
        <rFont val="맑은 고딕"/>
        <family val="0"/>
        <charset val="1"/>
      </rPr>
      <t xml:space="preserve">Y</t>
    </r>
  </si>
  <si>
    <t xml:space="preserve">sy</t>
  </si>
  <si>
    <t xml:space="preserve">부담면적</t>
  </si>
  <si>
    <t xml:space="preserve">A</t>
  </si>
  <si>
    <t xml:space="preserve">m²</t>
  </si>
  <si>
    <t xml:space="preserve">sx×sy</t>
  </si>
  <si>
    <r>
      <rPr>
        <sz val="10"/>
        <color rgb="FF1F2933"/>
        <rFont val="Noto Sans CJK SC"/>
        <family val="2"/>
      </rPr>
      <t xml:space="preserve">동바리 </t>
    </r>
    <r>
      <rPr>
        <sz val="10"/>
        <color rgb="FF1F2933"/>
        <rFont val="맑은 고딕"/>
        <family val="0"/>
        <charset val="1"/>
      </rPr>
      <t xml:space="preserve">1</t>
    </r>
    <r>
      <rPr>
        <sz val="10"/>
        <color rgb="FF1F2933"/>
        <rFont val="Noto Sans CJK SC"/>
        <family val="2"/>
      </rPr>
      <t xml:space="preserve">개 수직하중</t>
    </r>
  </si>
  <si>
    <t xml:space="preserve">P1</t>
  </si>
  <si>
    <t xml:space="preserve">kN</t>
  </si>
  <si>
    <t xml:space="preserve">w×A</t>
  </si>
  <si>
    <r>
      <rPr>
        <sz val="10"/>
        <color rgb="FF1F2933"/>
        <rFont val="Noto Sans CJK SC"/>
        <family val="2"/>
      </rPr>
      <t xml:space="preserve">기준①</t>
    </r>
    <r>
      <rPr>
        <sz val="10"/>
        <color rgb="FF1F2933"/>
        <rFont val="맑은 고딕"/>
        <family val="0"/>
        <charset val="1"/>
      </rPr>
      <t xml:space="preserve">: </t>
    </r>
    <r>
      <rPr>
        <sz val="10"/>
        <color rgb="FF1F2933"/>
        <rFont val="Noto Sans CJK SC"/>
        <family val="2"/>
      </rPr>
      <t xml:space="preserve">수직하중 </t>
    </r>
    <r>
      <rPr>
        <sz val="10"/>
        <color rgb="FF1F2933"/>
        <rFont val="맑은 고딕"/>
        <family val="0"/>
        <charset val="1"/>
      </rPr>
      <t xml:space="preserve">2%</t>
    </r>
  </si>
  <si>
    <t xml:space="preserve">H1</t>
  </si>
  <si>
    <r>
      <rPr>
        <sz val="10"/>
        <color rgb="FF1F2933"/>
        <rFont val="Noto Sans CJK SC"/>
        <family val="2"/>
      </rPr>
      <t xml:space="preserve">기준②</t>
    </r>
    <r>
      <rPr>
        <sz val="10"/>
        <color rgb="FF1F2933"/>
        <rFont val="맑은 고딕"/>
        <family val="0"/>
        <charset val="1"/>
      </rPr>
      <t xml:space="preserve">: 1.5 kN/m</t>
    </r>
  </si>
  <si>
    <t xml:space="preserve">H2</t>
  </si>
  <si>
    <t xml:space="preserve">최소 수평하중</t>
  </si>
  <si>
    <t xml:space="preserve">H_min</t>
  </si>
  <si>
    <r>
      <rPr>
        <sz val="9"/>
        <color rgb="FF5F6B76"/>
        <rFont val="맑은 고딕"/>
        <family val="0"/>
        <charset val="1"/>
      </rPr>
      <t xml:space="preserve">max(①,②), X·Y </t>
    </r>
    <r>
      <rPr>
        <sz val="9"/>
        <color rgb="FF5F6B76"/>
        <rFont val="Noto Sans CJK SC"/>
        <family val="2"/>
      </rPr>
      <t xml:space="preserve">각 방향</t>
    </r>
  </si>
  <si>
    <r>
      <rPr>
        <sz val="9"/>
        <color rgb="FF854F0B"/>
        <rFont val="Noto Sans CJK SC"/>
        <family val="2"/>
      </rPr>
      <t xml:space="preserve">※ 파이프서포트 허용하중</t>
    </r>
    <r>
      <rPr>
        <sz val="9"/>
        <color rgb="FF854F0B"/>
        <rFont val="맑은 고딕"/>
        <family val="0"/>
        <charset val="1"/>
      </rPr>
      <t xml:space="preserve">(</t>
    </r>
    <r>
      <rPr>
        <sz val="9"/>
        <color rgb="FF854F0B"/>
        <rFont val="Noto Sans CJK SC"/>
        <family val="2"/>
      </rPr>
      <t xml:space="preserve">참고</t>
    </r>
    <r>
      <rPr>
        <sz val="9"/>
        <color rgb="FF854F0B"/>
        <rFont val="맑은 고딕"/>
        <family val="0"/>
        <charset val="1"/>
      </rPr>
      <t xml:space="preserve">): ≤3.0m 13.3 / 3.5m 9.8 / 4.0m 7.5 kN (40kN ÷ </t>
    </r>
    <r>
      <rPr>
        <sz val="9"/>
        <color rgb="FF854F0B"/>
        <rFont val="Noto Sans CJK SC"/>
        <family val="2"/>
      </rPr>
      <t xml:space="preserve">안전율 </t>
    </r>
    <r>
      <rPr>
        <sz val="9"/>
        <color rgb="FF854F0B"/>
        <rFont val="맑은 고딕"/>
        <family val="0"/>
        <charset val="1"/>
      </rPr>
      <t xml:space="preserve">3.0). </t>
    </r>
    <r>
      <rPr>
        <sz val="9"/>
        <color rgb="FF854F0B"/>
        <rFont val="Noto Sans CJK SC"/>
        <family val="2"/>
      </rPr>
      <t xml:space="preserve">수직하중 </t>
    </r>
    <r>
      <rPr>
        <sz val="9"/>
        <color rgb="FF854F0B"/>
        <rFont val="맑은 고딕"/>
        <family val="0"/>
        <charset val="1"/>
      </rPr>
      <t xml:space="preserve">P1 </t>
    </r>
    <r>
      <rPr>
        <sz val="9"/>
        <color rgb="FF854F0B"/>
        <rFont val="Noto Sans CJK SC"/>
        <family val="2"/>
      </rPr>
      <t xml:space="preserve">이 허용하중 이하인지 별도 확인</t>
    </r>
    <r>
      <rPr>
        <sz val="9"/>
        <color rgb="FF854F0B"/>
        <rFont val="맑은 고딕"/>
        <family val="0"/>
        <charset val="1"/>
      </rPr>
      <t xml:space="preserve">.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</si>
</sst>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A3A5C"/>
      <name val="Noto Sans CJK SC"/>
      <family val="2"/>
    </font>
    <font>
      <b val="true"/>
      <sz val="15"/>
      <color rgb="FF1A3A5C"/>
      <name val="맑은 고딕"/>
      <family val="0"/>
      <charset val="1"/>
    </font>
    <font>
      <sz val="9"/>
      <color rgb="FF5F6B76"/>
      <name val="Noto Sans CJK SC"/>
      <family val="2"/>
    </font>
    <font>
      <sz val="9"/>
      <color rgb="FF5F6B76"/>
      <name val="맑은 고딕"/>
      <family val="0"/>
      <charset val="1"/>
    </font>
    <font>
      <b val="true"/>
      <sz val="10"/>
      <color rgb="FFFFFFFF"/>
      <name val="Noto Sans CJK SC"/>
      <family val="2"/>
    </font>
    <font>
      <b val="true"/>
      <sz val="10"/>
      <color rgb="FFFFFFFF"/>
      <name val="맑은 고딕"/>
      <family val="0"/>
      <charset val="1"/>
    </font>
    <font>
      <sz val="10"/>
      <color rgb="FF1F2933"/>
      <name val="Noto Sans CJK SC"/>
      <family val="2"/>
    </font>
    <font>
      <sz val="10"/>
      <color rgb="FF1F2933"/>
      <name val="맑은 고딕"/>
      <family val="0"/>
      <charset val="1"/>
    </font>
    <font>
      <sz val="10"/>
      <color rgb="FF0000FF"/>
      <name val="맑은 고딕"/>
      <family val="0"/>
      <charset val="1"/>
    </font>
    <font>
      <b val="true"/>
      <sz val="10"/>
      <color rgb="FF1A3A5C"/>
      <name val="맑은 고딕"/>
      <family val="0"/>
      <charset val="1"/>
    </font>
    <font>
      <b val="true"/>
      <sz val="10"/>
      <color rgb="FF0F6E56"/>
      <name val="Noto Sans CJK SC"/>
      <family val="2"/>
    </font>
    <font>
      <sz val="9"/>
      <color rgb="FF854F0B"/>
      <name val="Noto Sans CJK SC"/>
      <family val="2"/>
    </font>
    <font>
      <sz val="9"/>
      <color rgb="FF854F0B"/>
      <name val="맑은 고딕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5F6B76"/>
        <bgColor rgb="FF808080"/>
      </patternFill>
    </fill>
    <fill>
      <patternFill patternType="solid">
        <fgColor rgb="FF1A3A5C"/>
        <bgColor rgb="FF1F2933"/>
      </patternFill>
    </fill>
    <fill>
      <patternFill patternType="solid">
        <fgColor rgb="FFFFF7D6"/>
        <bgColor rgb="FFFAEEDA"/>
      </patternFill>
    </fill>
    <fill>
      <patternFill patternType="solid">
        <fgColor rgb="FFFAEEDA"/>
        <bgColor rgb="FFFFF7D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2DC"/>
      </left>
      <right style="thin">
        <color rgb="FFC9D2DC"/>
      </right>
      <top style="thin">
        <color rgb="FFC9D2DC"/>
      </top>
      <bottom style="thin">
        <color rgb="FFC9D2DC"/>
      </bottom>
      <diagonal/>
    </border>
    <border diagonalUp="false" diagonalDown="false">
      <left style="thin">
        <color rgb="FFC9D2DC"/>
      </left>
      <right/>
      <top style="thin">
        <color rgb="FFC9D2DC"/>
      </top>
      <bottom style="thin">
        <color rgb="FFC9D2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6E56"/>
      <rgbColor rgb="FFC0C0C0"/>
      <rgbColor rgb="FF808080"/>
      <rgbColor rgb="FF9999FF"/>
      <rgbColor rgb="FF993366"/>
      <rgbColor rgb="FFFFF7D6"/>
      <rgbColor rgb="FFCCFFFF"/>
      <rgbColor rgb="FF660066"/>
      <rgbColor rgb="FFFF8080"/>
      <rgbColor rgb="FF0066CC"/>
      <rgbColor rgb="FFC9D2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AEED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F6B76"/>
      <rgbColor rgb="FF969696"/>
      <rgbColor rgb="FF1A3A5C"/>
      <rgbColor rgb="FF339966"/>
      <rgbColor rgb="FF003300"/>
      <rgbColor rgb="FF333300"/>
      <rgbColor rgb="FF854F0B"/>
      <rgbColor rgb="FF993366"/>
      <rgbColor rgb="FF333399"/>
      <rgbColor rgb="FF1F29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8"/>
    <col collapsed="false" customWidth="true" hidden="false" outlineLevel="0" max="3" min="3" style="0" width="12"/>
    <col collapsed="false" customWidth="true" hidden="false" outlineLevel="0" max="4" min="4" style="0" width="10"/>
    <col collapsed="false" customWidth="true" hidden="false" outlineLevel="0" max="5" min="5" style="0" width="40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</row>
    <row r="2" customFormat="false" ht="14.15" hidden="false" customHeight="false" outlineLevel="0" collapsed="false">
      <c r="A2" s="2" t="s">
        <v>1</v>
      </c>
      <c r="B2" s="2"/>
      <c r="C2" s="2"/>
      <c r="D2" s="2"/>
      <c r="E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customFormat="false" ht="18.75" hidden="false" customHeight="true" outlineLevel="0" collapsed="false">
      <c r="A5" s="4" t="s">
        <v>7</v>
      </c>
      <c r="B5" s="4"/>
      <c r="C5" s="4"/>
      <c r="D5" s="4"/>
      <c r="E5" s="4"/>
    </row>
    <row r="6" customFormat="false" ht="15" hidden="false" customHeight="false" outlineLevel="0" collapsed="false">
      <c r="A6" s="5" t="s">
        <v>8</v>
      </c>
      <c r="B6" s="6" t="s">
        <v>9</v>
      </c>
      <c r="C6" s="7" t="n">
        <v>24</v>
      </c>
      <c r="D6" s="6" t="s">
        <v>10</v>
      </c>
      <c r="E6" s="8" t="s">
        <v>11</v>
      </c>
    </row>
    <row r="7" customFormat="false" ht="15" hidden="false" customHeight="false" outlineLevel="0" collapsed="false">
      <c r="A7" s="5" t="s">
        <v>12</v>
      </c>
      <c r="B7" s="6" t="s">
        <v>13</v>
      </c>
      <c r="C7" s="7" t="n">
        <v>0.2</v>
      </c>
      <c r="D7" s="6" t="s">
        <v>14</v>
      </c>
      <c r="E7" s="8" t="s">
        <v>15</v>
      </c>
    </row>
    <row r="8" customFormat="false" ht="15" hidden="false" customHeight="false" outlineLevel="0" collapsed="false">
      <c r="A8" s="5" t="s">
        <v>16</v>
      </c>
      <c r="B8" s="6" t="s">
        <v>17</v>
      </c>
      <c r="C8" s="7" t="n">
        <v>0.4</v>
      </c>
      <c r="D8" s="6" t="s">
        <v>18</v>
      </c>
      <c r="E8" s="8" t="s">
        <v>19</v>
      </c>
    </row>
    <row r="9" customFormat="false" ht="15" hidden="false" customHeight="false" outlineLevel="0" collapsed="false">
      <c r="A9" s="5" t="s">
        <v>20</v>
      </c>
      <c r="B9" s="6" t="s">
        <v>21</v>
      </c>
      <c r="C9" s="7" t="n">
        <v>2.5</v>
      </c>
      <c r="D9" s="6" t="s">
        <v>18</v>
      </c>
      <c r="E9" s="9" t="s">
        <v>22</v>
      </c>
    </row>
    <row r="10" customFormat="false" ht="15" hidden="false" customHeight="false" outlineLevel="0" collapsed="false">
      <c r="A10" s="5" t="s">
        <v>23</v>
      </c>
      <c r="B10" s="6" t="s">
        <v>24</v>
      </c>
      <c r="C10" s="6" t="n">
        <f aca="false">C6*C7</f>
        <v>4.8</v>
      </c>
      <c r="D10" s="6" t="s">
        <v>18</v>
      </c>
      <c r="E10" s="9" t="s">
        <v>25</v>
      </c>
    </row>
    <row r="11" customFormat="false" ht="15" hidden="false" customHeight="false" outlineLevel="0" collapsed="false">
      <c r="A11" s="5" t="s">
        <v>26</v>
      </c>
      <c r="B11" s="6" t="s">
        <v>27</v>
      </c>
      <c r="C11" s="6" t="n">
        <f aca="false">C10+C8</f>
        <v>5.2</v>
      </c>
      <c r="D11" s="6" t="s">
        <v>18</v>
      </c>
      <c r="E11" s="8" t="s">
        <v>28</v>
      </c>
    </row>
    <row r="12" customFormat="false" ht="15" hidden="false" customHeight="false" outlineLevel="0" collapsed="false">
      <c r="A12" s="5" t="s">
        <v>29</v>
      </c>
      <c r="B12" s="6" t="s">
        <v>30</v>
      </c>
      <c r="C12" s="10" t="n">
        <f aca="false">C11+C9</f>
        <v>7.7</v>
      </c>
      <c r="D12" s="6" t="s">
        <v>18</v>
      </c>
      <c r="E12" s="8" t="s">
        <v>31</v>
      </c>
    </row>
    <row r="13" customFormat="false" ht="15" hidden="false" customHeight="false" outlineLevel="0" collapsed="false">
      <c r="A13" s="5" t="s">
        <v>32</v>
      </c>
      <c r="B13" s="6" t="s">
        <v>33</v>
      </c>
      <c r="C13" s="6" t="n">
        <v>5</v>
      </c>
      <c r="D13" s="6" t="s">
        <v>18</v>
      </c>
      <c r="E13" s="9" t="s">
        <v>34</v>
      </c>
    </row>
    <row r="14" customFormat="false" ht="15" hidden="false" customHeight="false" outlineLevel="0" collapsed="false">
      <c r="A14" s="5" t="s">
        <v>35</v>
      </c>
      <c r="B14" s="6" t="s">
        <v>36</v>
      </c>
      <c r="C14" s="10" t="n">
        <f aca="false">MAX(C12,C13)</f>
        <v>7.7</v>
      </c>
      <c r="D14" s="6" t="s">
        <v>18</v>
      </c>
      <c r="E14" s="8"/>
    </row>
    <row r="15" customFormat="false" ht="15" hidden="false" customHeight="false" outlineLevel="0" collapsed="false">
      <c r="A15" s="5" t="s">
        <v>37</v>
      </c>
      <c r="B15" s="6"/>
      <c r="C15" s="11" t="str">
        <f aca="false">IF(C12&gt;=C13,"만족 (OK)","미달 → 5.0 적용")</f>
        <v>만족 (OK)</v>
      </c>
      <c r="D15" s="6"/>
      <c r="E15" s="8"/>
    </row>
    <row r="17" customFormat="false" ht="18.75" hidden="false" customHeight="true" outlineLevel="0" collapsed="false">
      <c r="A17" s="4" t="s">
        <v>38</v>
      </c>
      <c r="B17" s="4"/>
      <c r="C17" s="4"/>
      <c r="D17" s="4"/>
      <c r="E17" s="4"/>
    </row>
    <row r="18" customFormat="false" ht="15" hidden="false" customHeight="false" outlineLevel="0" collapsed="false">
      <c r="A18" s="5" t="s">
        <v>39</v>
      </c>
      <c r="B18" s="6" t="s">
        <v>40</v>
      </c>
      <c r="C18" s="7" t="n">
        <v>1</v>
      </c>
      <c r="D18" s="6" t="s">
        <v>41</v>
      </c>
      <c r="E18" s="9" t="s">
        <v>42</v>
      </c>
    </row>
    <row r="19" customFormat="false" ht="15" hidden="false" customHeight="false" outlineLevel="0" collapsed="false">
      <c r="A19" s="5" t="s">
        <v>43</v>
      </c>
      <c r="B19" s="6" t="s">
        <v>44</v>
      </c>
      <c r="C19" s="7" t="n">
        <v>1</v>
      </c>
      <c r="D19" s="6" t="s">
        <v>41</v>
      </c>
      <c r="E19" s="8" t="s">
        <v>45</v>
      </c>
    </row>
    <row r="20" customFormat="false" ht="15" hidden="false" customHeight="false" outlineLevel="0" collapsed="false">
      <c r="A20" s="5" t="s">
        <v>46</v>
      </c>
      <c r="B20" s="6" t="s">
        <v>47</v>
      </c>
      <c r="C20" s="7" t="n">
        <v>1.5</v>
      </c>
      <c r="D20" s="6" t="s">
        <v>48</v>
      </c>
      <c r="E20" s="8"/>
    </row>
    <row r="21" customFormat="false" ht="15" hidden="false" customHeight="false" outlineLevel="0" collapsed="false">
      <c r="A21" s="5" t="s">
        <v>49</v>
      </c>
      <c r="B21" s="6" t="s">
        <v>50</v>
      </c>
      <c r="C21" s="7" t="n">
        <v>20</v>
      </c>
      <c r="D21" s="6" t="s">
        <v>51</v>
      </c>
      <c r="E21" s="8"/>
    </row>
    <row r="22" customFormat="false" ht="15" hidden="false" customHeight="false" outlineLevel="0" collapsed="false">
      <c r="A22" s="5" t="s">
        <v>52</v>
      </c>
      <c r="B22" s="6" t="s">
        <v>53</v>
      </c>
      <c r="C22" s="7" t="n">
        <v>3</v>
      </c>
      <c r="D22" s="6" t="s">
        <v>14</v>
      </c>
      <c r="E22" s="8"/>
    </row>
    <row r="23" customFormat="false" ht="15" hidden="false" customHeight="false" outlineLevel="0" collapsed="false">
      <c r="A23" s="5" t="s">
        <v>8</v>
      </c>
      <c r="B23" s="6" t="s">
        <v>54</v>
      </c>
      <c r="C23" s="7" t="n">
        <v>24</v>
      </c>
      <c r="D23" s="6" t="s">
        <v>10</v>
      </c>
      <c r="E23" s="8"/>
    </row>
    <row r="24" customFormat="false" ht="15" hidden="false" customHeight="false" outlineLevel="0" collapsed="false">
      <c r="A24" s="5" t="s">
        <v>55</v>
      </c>
      <c r="B24" s="6" t="s">
        <v>56</v>
      </c>
      <c r="C24" s="6" t="n">
        <f aca="false">C18*C19*(7.2+785*C20/(C21+17.8))</f>
        <v>38.3507936507937</v>
      </c>
      <c r="D24" s="6" t="s">
        <v>18</v>
      </c>
      <c r="E24" s="9" t="s">
        <v>57</v>
      </c>
    </row>
    <row r="25" customFormat="false" ht="15" hidden="false" customHeight="false" outlineLevel="0" collapsed="false">
      <c r="A25" s="5" t="s">
        <v>58</v>
      </c>
      <c r="B25" s="6" t="s">
        <v>59</v>
      </c>
      <c r="C25" s="6" t="n">
        <v>30</v>
      </c>
      <c r="D25" s="6" t="s">
        <v>18</v>
      </c>
      <c r="E25" s="9" t="s">
        <v>42</v>
      </c>
    </row>
    <row r="26" customFormat="false" ht="15" hidden="false" customHeight="false" outlineLevel="0" collapsed="false">
      <c r="A26" s="5" t="s">
        <v>60</v>
      </c>
      <c r="B26" s="6" t="s">
        <v>61</v>
      </c>
      <c r="C26" s="6" t="n">
        <f aca="false">C23*C22</f>
        <v>72</v>
      </c>
      <c r="D26" s="6" t="s">
        <v>18</v>
      </c>
      <c r="E26" s="9" t="s">
        <v>62</v>
      </c>
    </row>
    <row r="27" customFormat="false" ht="15" hidden="false" customHeight="false" outlineLevel="0" collapsed="false">
      <c r="A27" s="5" t="s">
        <v>63</v>
      </c>
      <c r="B27" s="6" t="s">
        <v>64</v>
      </c>
      <c r="C27" s="10" t="n">
        <f aca="false">MIN(MAX(C24,C25),C26)</f>
        <v>38.3507936507937</v>
      </c>
      <c r="D27" s="6" t="s">
        <v>18</v>
      </c>
      <c r="E27" s="8" t="s">
        <v>65</v>
      </c>
    </row>
    <row r="29" customFormat="false" ht="18.75" hidden="false" customHeight="true" outlineLevel="0" collapsed="false">
      <c r="A29" s="4" t="s">
        <v>66</v>
      </c>
      <c r="B29" s="4"/>
      <c r="C29" s="4"/>
      <c r="D29" s="4"/>
      <c r="E29" s="4"/>
    </row>
    <row r="30" customFormat="false" ht="15" hidden="false" customHeight="false" outlineLevel="0" collapsed="false">
      <c r="A30" s="5" t="s">
        <v>67</v>
      </c>
      <c r="B30" s="6" t="s">
        <v>68</v>
      </c>
      <c r="C30" s="6" t="n">
        <f aca="false">C14</f>
        <v>7.7</v>
      </c>
      <c r="D30" s="6" t="s">
        <v>18</v>
      </c>
      <c r="E30" s="8" t="s">
        <v>69</v>
      </c>
    </row>
    <row r="31" customFormat="false" ht="15" hidden="false" customHeight="false" outlineLevel="0" collapsed="false">
      <c r="A31" s="5" t="s">
        <v>70</v>
      </c>
      <c r="B31" s="6" t="s">
        <v>71</v>
      </c>
      <c r="C31" s="7" t="n">
        <v>1.2</v>
      </c>
      <c r="D31" s="6" t="s">
        <v>14</v>
      </c>
      <c r="E31" s="8"/>
    </row>
    <row r="32" customFormat="false" ht="15" hidden="false" customHeight="false" outlineLevel="0" collapsed="false">
      <c r="A32" s="5" t="s">
        <v>72</v>
      </c>
      <c r="B32" s="6" t="s">
        <v>73</v>
      </c>
      <c r="C32" s="7" t="n">
        <v>1.2</v>
      </c>
      <c r="D32" s="6" t="s">
        <v>14</v>
      </c>
      <c r="E32" s="8"/>
    </row>
    <row r="33" customFormat="false" ht="15" hidden="false" customHeight="false" outlineLevel="0" collapsed="false">
      <c r="A33" s="5" t="s">
        <v>74</v>
      </c>
      <c r="B33" s="6" t="s">
        <v>75</v>
      </c>
      <c r="C33" s="6" t="n">
        <f aca="false">C31*C32</f>
        <v>1.44</v>
      </c>
      <c r="D33" s="6" t="s">
        <v>76</v>
      </c>
      <c r="E33" s="9" t="s">
        <v>77</v>
      </c>
    </row>
    <row r="34" customFormat="false" ht="15" hidden="false" customHeight="false" outlineLevel="0" collapsed="false">
      <c r="A34" s="5" t="s">
        <v>78</v>
      </c>
      <c r="B34" s="6" t="s">
        <v>79</v>
      </c>
      <c r="C34" s="6" t="n">
        <f aca="false">C30*C33</f>
        <v>11.088</v>
      </c>
      <c r="D34" s="6" t="s">
        <v>80</v>
      </c>
      <c r="E34" s="9" t="s">
        <v>81</v>
      </c>
    </row>
    <row r="35" customFormat="false" ht="15" hidden="false" customHeight="false" outlineLevel="0" collapsed="false">
      <c r="A35" s="5" t="s">
        <v>82</v>
      </c>
      <c r="B35" s="6" t="s">
        <v>83</v>
      </c>
      <c r="C35" s="6" t="n">
        <f aca="false">C34*0.02</f>
        <v>0.22176</v>
      </c>
      <c r="D35" s="6" t="s">
        <v>80</v>
      </c>
      <c r="E35" s="8"/>
    </row>
    <row r="36" customFormat="false" ht="15" hidden="false" customHeight="false" outlineLevel="0" collapsed="false">
      <c r="A36" s="5" t="s">
        <v>84</v>
      </c>
      <c r="B36" s="6" t="s">
        <v>85</v>
      </c>
      <c r="C36" s="6" t="n">
        <f aca="false">1.5*C31</f>
        <v>1.8</v>
      </c>
      <c r="D36" s="6" t="s">
        <v>80</v>
      </c>
      <c r="E36" s="8"/>
    </row>
    <row r="37" customFormat="false" ht="15" hidden="false" customHeight="false" outlineLevel="0" collapsed="false">
      <c r="A37" s="5" t="s">
        <v>86</v>
      </c>
      <c r="B37" s="6" t="s">
        <v>87</v>
      </c>
      <c r="C37" s="10" t="n">
        <f aca="false">MAX(C35,C36)</f>
        <v>1.8</v>
      </c>
      <c r="D37" s="6" t="s">
        <v>80</v>
      </c>
      <c r="E37" s="9" t="s">
        <v>88</v>
      </c>
    </row>
    <row r="39" customFormat="false" ht="30" hidden="false" customHeight="true" outlineLevel="0" collapsed="false">
      <c r="A39" s="12" t="s">
        <v>89</v>
      </c>
      <c r="B39" s="12"/>
      <c r="C39" s="12"/>
      <c r="D39" s="12"/>
      <c r="E39" s="12"/>
    </row>
  </sheetData>
  <mergeCells count="6">
    <mergeCell ref="A1:E1"/>
    <mergeCell ref="A2:E2"/>
    <mergeCell ref="A5:E5"/>
    <mergeCell ref="A17:E17"/>
    <mergeCell ref="A29:E29"/>
    <mergeCell ref="A39:E3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2026-06-17T02:50:08Z</dcterms:created>
  <dc:creator>openpyxl</dc:creator>
  <dc:description/>
  <dc:language>en-US</dc:language>
  <cp:lastModifiedBy/>
  <dcterms:modified xsi:type="dcterms:W3CDTF">2026-06-17T02:50:08Z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